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" sheetId="1" r:id="rId1"/>
    <sheet name="ПО КОВРАМ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<sst xmlns="http://schemas.openxmlformats.org/spreadsheetml/2006/main" count="120" uniqueCount="53">
  <si>
    <t>РАСПРЕДЕЛЕНИЕ СУДЕЙ ПО КОВРАМ</t>
  </si>
  <si>
    <t>Рук. Ковра</t>
  </si>
  <si>
    <t>Рук. ковра</t>
  </si>
  <si>
    <t>КОВЕР 1</t>
  </si>
  <si>
    <t>КОВЕР 2</t>
  </si>
  <si>
    <t>КОВЕР 3</t>
  </si>
  <si>
    <t>гл.судья</t>
  </si>
  <si>
    <t>гл.секретарь</t>
  </si>
  <si>
    <t>№ п/п</t>
  </si>
  <si>
    <t>Ф.И.О.</t>
  </si>
  <si>
    <t>Суд. категория</t>
  </si>
  <si>
    <t>Должность</t>
  </si>
  <si>
    <t>СОСТАВ СУДЕЙСКОЙ КОЛЛЕГИИ</t>
  </si>
  <si>
    <t>зам.гл.судьи</t>
  </si>
  <si>
    <t>зам. гл.секретаря</t>
  </si>
  <si>
    <t>ВСЕРОССИЙСКАЯ ФЕДЕРАЦИЯ САМБО</t>
  </si>
  <si>
    <t>судья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</si>
  <si>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</si>
  <si>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</si>
  <si>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4</t>
  </si>
  <si>
    <t>27-29.05.2011г.                                                      Москва</t>
  </si>
  <si>
    <t>Сова Б.Л.</t>
  </si>
  <si>
    <t>Россия</t>
  </si>
  <si>
    <t>Страна</t>
  </si>
  <si>
    <t>Казахстан</t>
  </si>
  <si>
    <t>Грузия</t>
  </si>
  <si>
    <t>Перчик В.Т.</t>
  </si>
  <si>
    <t>МК</t>
  </si>
  <si>
    <t>Пред. судейской коллегии ФИАС</t>
  </si>
  <si>
    <t>Пред. судейской коллегии ВФС</t>
  </si>
  <si>
    <t>Селиванов Е.В.</t>
  </si>
  <si>
    <t>Трескин С.М.</t>
  </si>
  <si>
    <t>Жезневский В.А.</t>
  </si>
  <si>
    <t>Филипов А.Н.</t>
  </si>
  <si>
    <t>Романов П.В.</t>
  </si>
  <si>
    <t>Рыбаков А.Б.</t>
  </si>
  <si>
    <t>Шоя Ю.А.</t>
  </si>
  <si>
    <t>Лебедев А.А.</t>
  </si>
  <si>
    <t>Аткунов С.Ю.</t>
  </si>
  <si>
    <t>Локалов П.А.</t>
  </si>
  <si>
    <t>Подвальный А.М.</t>
  </si>
  <si>
    <t>Громов С.С.</t>
  </si>
  <si>
    <t>Морачёва Л.М.</t>
  </si>
  <si>
    <t>Сейтаблаев А.В.</t>
  </si>
  <si>
    <t>Борков Е.А.</t>
  </si>
  <si>
    <t>Раши Э.М.</t>
  </si>
  <si>
    <t>Ганчук Ю.Е.</t>
  </si>
  <si>
    <t>Жумагалиев Б.Т.</t>
  </si>
  <si>
    <t>Курашвили О.А.</t>
  </si>
  <si>
    <t>Нефидов Ф.Л.</t>
  </si>
  <si>
    <t>Какенов А.И.</t>
  </si>
  <si>
    <t>рук. ковра</t>
  </si>
  <si>
    <t>Гарник В.С.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</si>
</sst>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0"/>
    </font>
    <font>
      <sz val="14"/>
      <name val="Arial"/>
      <family val="0"/>
    </font>
    <font>
      <sz val="12"/>
      <name val="Century Gothic"/>
      <family val="2"/>
    </font>
    <font>
      <sz val="10"/>
      <name val="Century Gothic"/>
      <family val="2"/>
    </font>
    <font>
      <b/>
      <i/>
      <sz val="12"/>
      <name val="Century Gothic"/>
      <family val="2"/>
    </font>
    <font>
      <b/>
      <sz val="14"/>
      <color indexed="10"/>
      <name val="CyrillicOld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8"/>
      <color indexed="10"/>
      <name val="CyrillicOld"/>
      <family val="0"/>
    </font>
    <font>
      <b/>
      <sz val="8"/>
      <name val="Arial"/>
      <family val="2"/>
    </font>
    <font>
      <sz val="8"/>
      <name val="Arial Narrow"/>
      <family val="2"/>
    </font>
    <font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3" fillId="0" borderId="0" xfId="15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15" applyFont="1" applyAlignment="1">
      <alignment/>
    </xf>
    <xf numFmtId="49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1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left"/>
    </xf>
    <xf numFmtId="0" fontId="11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0" xfId="15" applyFont="1" applyAlignment="1" applyProtection="1">
      <alignment vertical="center" wrapText="1"/>
      <protection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15" applyFont="1" applyAlignment="1" applyProtection="1">
      <alignment vertical="center" wrapText="1"/>
      <protection/>
    </xf>
    <xf numFmtId="0" fontId="19" fillId="0" borderId="29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20" fillId="0" borderId="1" xfId="0" applyFont="1" applyBorder="1" applyAlignment="1">
      <alignment horizontal="left" vertical="center"/>
    </xf>
    <xf numFmtId="0" fontId="0" fillId="0" borderId="0" xfId="15" applyFont="1" applyFill="1" applyBorder="1" applyAlignment="1">
      <alignment horizontal="center" vertical="center" wrapText="1"/>
    </xf>
    <xf numFmtId="0" fontId="1" fillId="0" borderId="0" xfId="15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15" applyFont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428625</xdr:colOff>
      <xdr:row>0</xdr:row>
      <xdr:rowOff>428625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V Кубок Президента Россиийской Федерации по самбо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E33" sqref="A1:E33"/>
    </sheetView>
  </sheetViews>
  <sheetFormatPr defaultColWidth="9.140625" defaultRowHeight="12.75"/>
  <cols>
    <col min="1" max="1" width="7.7109375" style="0" customWidth="1"/>
    <col min="2" max="2" width="24.140625" style="0" customWidth="1"/>
    <col min="3" max="3" width="11.421875" style="0" customWidth="1"/>
    <col min="4" max="4" width="18.7109375" style="0" customWidth="1"/>
    <col min="5" max="5" width="19.421875" style="0" customWidth="1"/>
    <col min="6" max="6" width="10.421875" style="0" customWidth="1"/>
  </cols>
  <sheetData>
    <row r="1" spans="1:14" ht="36" customHeight="1">
      <c r="A1" s="96" t="s">
        <v>15</v>
      </c>
      <c r="B1" s="96"/>
      <c r="C1" s="96"/>
      <c r="D1" s="96"/>
      <c r="E1" s="96"/>
      <c r="F1" s="75"/>
      <c r="G1" s="75"/>
      <c r="H1" s="88"/>
      <c r="I1" s="75"/>
      <c r="J1" s="75"/>
      <c r="K1" s="75"/>
      <c r="L1" s="75"/>
      <c r="M1" s="75"/>
      <c r="N1" s="75"/>
    </row>
    <row r="2" spans="1:10" ht="36.75" customHeight="1">
      <c r="A2" s="98" t="s">
        <v>12</v>
      </c>
      <c r="B2" s="98"/>
      <c r="C2" s="97" t="str">
        <f>HYPERLINK('[2]реквизиты'!$A$2)</f>
        <v>V Кубок Президента Россиийской Федерации по самбо</v>
      </c>
      <c r="D2" s="97"/>
      <c r="E2" s="97"/>
      <c r="F2" s="86"/>
      <c r="G2" s="86"/>
      <c r="H2" s="89"/>
      <c r="I2" s="86"/>
      <c r="J2" s="86"/>
    </row>
    <row r="3" spans="1:7" ht="32.25" customHeight="1" thickBot="1">
      <c r="A3" s="94" t="s">
        <v>20</v>
      </c>
      <c r="B3" s="95"/>
      <c r="C3" s="95"/>
      <c r="D3" s="95"/>
      <c r="E3" s="95"/>
      <c r="F3" s="46"/>
      <c r="G3" s="87"/>
    </row>
    <row r="4" spans="1:7" ht="30.75" customHeight="1" thickBot="1">
      <c r="A4" s="77" t="s">
        <v>8</v>
      </c>
      <c r="B4" s="78" t="s">
        <v>9</v>
      </c>
      <c r="C4" s="79" t="s">
        <v>10</v>
      </c>
      <c r="D4" s="78" t="s">
        <v>11</v>
      </c>
      <c r="E4" s="80" t="s">
        <v>23</v>
      </c>
      <c r="F4" s="43"/>
      <c r="G4" s="22"/>
    </row>
    <row r="5" spans="1:7" ht="24.75" customHeight="1">
      <c r="A5" s="76">
        <v>1</v>
      </c>
      <c r="B5" s="68" t="s">
        <v>26</v>
      </c>
      <c r="C5" s="70" t="s">
        <v>27</v>
      </c>
      <c r="D5" s="90" t="s">
        <v>28</v>
      </c>
      <c r="E5" s="64" t="s">
        <v>22</v>
      </c>
      <c r="F5" s="44"/>
      <c r="G5" s="22"/>
    </row>
    <row r="6" spans="1:7" ht="27" customHeight="1">
      <c r="A6" s="76">
        <v>2</v>
      </c>
      <c r="B6" s="68" t="s">
        <v>30</v>
      </c>
      <c r="C6" s="70" t="s">
        <v>27</v>
      </c>
      <c r="D6" s="90" t="s">
        <v>29</v>
      </c>
      <c r="E6" s="64" t="s">
        <v>22</v>
      </c>
      <c r="F6" s="44"/>
      <c r="G6" s="22"/>
    </row>
    <row r="7" spans="1:7" ht="19.5" customHeight="1">
      <c r="A7" s="76">
        <v>3</v>
      </c>
      <c r="B7" s="68" t="s">
        <v>21</v>
      </c>
      <c r="C7" s="70" t="s">
        <v>27</v>
      </c>
      <c r="D7" s="67" t="s">
        <v>6</v>
      </c>
      <c r="E7" s="64" t="s">
        <v>22</v>
      </c>
      <c r="F7" s="44"/>
      <c r="G7" s="22"/>
    </row>
    <row r="8" spans="1:8" ht="19.5" customHeight="1">
      <c r="A8" s="76">
        <v>4</v>
      </c>
      <c r="B8" s="68" t="s">
        <v>31</v>
      </c>
      <c r="C8" s="70" t="s">
        <v>27</v>
      </c>
      <c r="D8" s="67" t="s">
        <v>7</v>
      </c>
      <c r="E8" s="64" t="s">
        <v>22</v>
      </c>
      <c r="F8" s="44"/>
      <c r="G8" s="22"/>
      <c r="H8" s="22"/>
    </row>
    <row r="9" spans="1:8" ht="19.5" customHeight="1">
      <c r="A9" s="76">
        <v>5</v>
      </c>
      <c r="B9" s="68" t="s">
        <v>44</v>
      </c>
      <c r="C9" s="70" t="s">
        <v>27</v>
      </c>
      <c r="D9" s="67" t="s">
        <v>13</v>
      </c>
      <c r="E9" s="64" t="s">
        <v>22</v>
      </c>
      <c r="F9" s="63"/>
      <c r="G9" s="63"/>
      <c r="H9" s="22"/>
    </row>
    <row r="10" spans="1:8" ht="21" customHeight="1">
      <c r="A10" s="76">
        <v>6</v>
      </c>
      <c r="B10" s="68" t="s">
        <v>32</v>
      </c>
      <c r="C10" s="70" t="s">
        <v>27</v>
      </c>
      <c r="D10" s="67" t="s">
        <v>14</v>
      </c>
      <c r="E10" s="64" t="s">
        <v>22</v>
      </c>
      <c r="F10" s="63"/>
      <c r="G10" s="63"/>
      <c r="H10" s="22"/>
    </row>
    <row r="11" spans="1:13" ht="19.5" customHeight="1">
      <c r="A11" s="76">
        <v>7</v>
      </c>
      <c r="B11" s="68" t="s">
        <v>45</v>
      </c>
      <c r="C11" s="70" t="s">
        <v>27</v>
      </c>
      <c r="D11" s="81" t="s">
        <v>51</v>
      </c>
      <c r="E11" s="64" t="s">
        <v>25</v>
      </c>
      <c r="F11" s="63"/>
      <c r="G11" s="63"/>
      <c r="H11" s="22"/>
      <c r="M11" s="74"/>
    </row>
    <row r="12" spans="1:8" ht="19.5" customHeight="1">
      <c r="A12" s="76">
        <v>8</v>
      </c>
      <c r="B12" s="68" t="s">
        <v>36</v>
      </c>
      <c r="C12" s="70" t="s">
        <v>27</v>
      </c>
      <c r="D12" s="81" t="s">
        <v>51</v>
      </c>
      <c r="E12" s="64" t="s">
        <v>22</v>
      </c>
      <c r="F12" s="63"/>
      <c r="G12" s="63"/>
      <c r="H12" s="22"/>
    </row>
    <row r="13" spans="1:8" ht="19.5" customHeight="1">
      <c r="A13" s="76">
        <v>9</v>
      </c>
      <c r="B13" s="68" t="s">
        <v>38</v>
      </c>
      <c r="C13" s="70" t="s">
        <v>27</v>
      </c>
      <c r="D13" s="67" t="s">
        <v>16</v>
      </c>
      <c r="E13" s="64" t="s">
        <v>22</v>
      </c>
      <c r="F13" s="63"/>
      <c r="G13" s="63"/>
      <c r="H13" s="22"/>
    </row>
    <row r="14" spans="1:8" ht="19.5" customHeight="1">
      <c r="A14" s="76">
        <v>10</v>
      </c>
      <c r="B14" s="68" t="s">
        <v>34</v>
      </c>
      <c r="C14" s="70" t="s">
        <v>27</v>
      </c>
      <c r="D14" s="67" t="s">
        <v>16</v>
      </c>
      <c r="E14" s="64" t="s">
        <v>22</v>
      </c>
      <c r="F14" s="63"/>
      <c r="G14" s="63"/>
      <c r="H14" s="22"/>
    </row>
    <row r="15" spans="1:7" ht="19.5" customHeight="1">
      <c r="A15" s="76">
        <v>11</v>
      </c>
      <c r="B15" s="68" t="s">
        <v>37</v>
      </c>
      <c r="C15" s="70" t="s">
        <v>27</v>
      </c>
      <c r="D15" s="81" t="s">
        <v>16</v>
      </c>
      <c r="E15" s="64" t="s">
        <v>22</v>
      </c>
      <c r="F15" s="44"/>
      <c r="G15" s="22"/>
    </row>
    <row r="16" spans="1:7" ht="19.5" customHeight="1">
      <c r="A16" s="76">
        <v>12</v>
      </c>
      <c r="B16" s="68" t="s">
        <v>33</v>
      </c>
      <c r="C16" s="70" t="s">
        <v>27</v>
      </c>
      <c r="D16" s="81" t="s">
        <v>16</v>
      </c>
      <c r="E16" s="64" t="s">
        <v>22</v>
      </c>
      <c r="F16" s="44"/>
      <c r="G16" s="22"/>
    </row>
    <row r="17" spans="1:7" ht="19.5" customHeight="1">
      <c r="A17" s="76">
        <v>13</v>
      </c>
      <c r="B17" s="68" t="s">
        <v>40</v>
      </c>
      <c r="C17" s="70" t="s">
        <v>27</v>
      </c>
      <c r="D17" s="81" t="s">
        <v>16</v>
      </c>
      <c r="E17" s="64" t="s">
        <v>22</v>
      </c>
      <c r="F17" s="44"/>
      <c r="G17" s="22"/>
    </row>
    <row r="18" spans="1:7" ht="19.5" customHeight="1">
      <c r="A18" s="76">
        <v>14</v>
      </c>
      <c r="B18" s="68" t="s">
        <v>46</v>
      </c>
      <c r="C18" s="70" t="s">
        <v>27</v>
      </c>
      <c r="D18" s="81" t="s">
        <v>16</v>
      </c>
      <c r="E18" s="64" t="s">
        <v>22</v>
      </c>
      <c r="F18" s="44"/>
      <c r="G18" s="22"/>
    </row>
    <row r="19" spans="1:7" ht="19.5" customHeight="1">
      <c r="A19" s="76">
        <v>15</v>
      </c>
      <c r="B19" s="68" t="s">
        <v>52</v>
      </c>
      <c r="C19" s="70" t="s">
        <v>27</v>
      </c>
      <c r="D19" s="81" t="s">
        <v>16</v>
      </c>
      <c r="E19" s="64" t="s">
        <v>22</v>
      </c>
      <c r="F19" s="63"/>
      <c r="G19" s="63"/>
    </row>
    <row r="20" spans="1:7" ht="19.5" customHeight="1">
      <c r="A20" s="76">
        <v>16</v>
      </c>
      <c r="B20" s="68" t="s">
        <v>39</v>
      </c>
      <c r="C20" s="70" t="s">
        <v>27</v>
      </c>
      <c r="D20" s="81" t="s">
        <v>16</v>
      </c>
      <c r="E20" s="64" t="s">
        <v>22</v>
      </c>
      <c r="F20" s="63"/>
      <c r="G20" s="63"/>
    </row>
    <row r="21" spans="1:7" ht="19.5" customHeight="1">
      <c r="A21" s="76">
        <v>17</v>
      </c>
      <c r="B21" s="68" t="s">
        <v>41</v>
      </c>
      <c r="C21" s="70" t="s">
        <v>27</v>
      </c>
      <c r="D21" s="81" t="s">
        <v>16</v>
      </c>
      <c r="E21" s="64" t="s">
        <v>22</v>
      </c>
      <c r="F21" s="63"/>
      <c r="G21" s="63"/>
    </row>
    <row r="22" spans="1:7" ht="19.5" customHeight="1">
      <c r="A22" s="76">
        <v>18</v>
      </c>
      <c r="B22" s="68" t="s">
        <v>47</v>
      </c>
      <c r="C22" s="70" t="s">
        <v>27</v>
      </c>
      <c r="D22" s="81" t="s">
        <v>16</v>
      </c>
      <c r="E22" s="64" t="s">
        <v>24</v>
      </c>
      <c r="F22" s="63"/>
      <c r="G22" s="63"/>
    </row>
    <row r="23" spans="1:7" ht="19.5" customHeight="1">
      <c r="A23" s="76">
        <v>19</v>
      </c>
      <c r="B23" s="68" t="s">
        <v>48</v>
      </c>
      <c r="C23" s="70" t="s">
        <v>27</v>
      </c>
      <c r="D23" s="81" t="s">
        <v>16</v>
      </c>
      <c r="E23" s="64" t="s">
        <v>25</v>
      </c>
      <c r="F23" s="63"/>
      <c r="G23" s="63"/>
    </row>
    <row r="24" spans="1:7" ht="19.5" customHeight="1">
      <c r="A24" s="76">
        <v>20</v>
      </c>
      <c r="B24" s="68" t="s">
        <v>35</v>
      </c>
      <c r="C24" s="70" t="s">
        <v>27</v>
      </c>
      <c r="D24" s="67" t="s">
        <v>16</v>
      </c>
      <c r="E24" s="64" t="s">
        <v>22</v>
      </c>
      <c r="F24" s="63"/>
      <c r="G24" s="63"/>
    </row>
    <row r="25" spans="1:7" ht="19.5" customHeight="1">
      <c r="A25" s="66">
        <v>21</v>
      </c>
      <c r="B25" s="68" t="s">
        <v>49</v>
      </c>
      <c r="C25" s="70" t="s">
        <v>27</v>
      </c>
      <c r="D25" s="81" t="s">
        <v>16</v>
      </c>
      <c r="E25" s="64" t="s">
        <v>22</v>
      </c>
      <c r="F25" s="63"/>
      <c r="G25" s="63"/>
    </row>
    <row r="26" spans="1:7" ht="19.5" customHeight="1">
      <c r="A26" s="66">
        <v>22</v>
      </c>
      <c r="B26" s="68" t="s">
        <v>50</v>
      </c>
      <c r="C26" s="70" t="s">
        <v>27</v>
      </c>
      <c r="D26" s="81" t="s">
        <v>16</v>
      </c>
      <c r="E26" s="64" t="s">
        <v>24</v>
      </c>
      <c r="F26" s="63"/>
      <c r="G26" s="63"/>
    </row>
    <row r="27" spans="1:7" ht="19.5" customHeight="1">
      <c r="A27" s="66">
        <v>23</v>
      </c>
      <c r="B27" s="72" t="s">
        <v>42</v>
      </c>
      <c r="C27" s="70" t="s">
        <v>27</v>
      </c>
      <c r="D27" s="81" t="s">
        <v>16</v>
      </c>
      <c r="E27" s="73" t="s">
        <v>22</v>
      </c>
      <c r="F27" s="63"/>
      <c r="G27" s="63"/>
    </row>
    <row r="28" spans="1:7" ht="19.5" customHeight="1">
      <c r="A28" s="66">
        <v>24</v>
      </c>
      <c r="B28" s="68" t="s">
        <v>43</v>
      </c>
      <c r="C28" s="70" t="s">
        <v>27</v>
      </c>
      <c r="D28" s="81" t="s">
        <v>16</v>
      </c>
      <c r="E28" s="73" t="s">
        <v>22</v>
      </c>
      <c r="F28" s="63"/>
      <c r="G28" s="63"/>
    </row>
    <row r="29" spans="1:7" ht="19.5" customHeight="1" hidden="1" thickBot="1">
      <c r="A29" s="11"/>
      <c r="B29" s="69"/>
      <c r="C29" s="71"/>
      <c r="D29" s="82" t="s">
        <v>16</v>
      </c>
      <c r="E29" s="65"/>
      <c r="F29" s="44"/>
      <c r="G29" s="22"/>
    </row>
    <row r="30" spans="1:7" ht="19.5" customHeight="1">
      <c r="A30" s="56"/>
      <c r="B30" s="57"/>
      <c r="C30" s="58"/>
      <c r="D30" s="59"/>
      <c r="E30" s="44"/>
      <c r="F30" s="44"/>
      <c r="G30" s="22"/>
    </row>
    <row r="31" spans="1:7" ht="10.5" customHeight="1">
      <c r="A31" s="56"/>
      <c r="B31" s="57"/>
      <c r="C31" s="58"/>
      <c r="D31" s="59"/>
      <c r="E31" s="44"/>
      <c r="F31" s="44"/>
      <c r="G31" s="22"/>
    </row>
    <row r="32" spans="1:7" ht="19.5" customHeight="1">
      <c r="A32" s="56"/>
      <c r="B32" s="57"/>
      <c r="C32" s="58"/>
      <c r="D32" s="59"/>
      <c r="E32" s="44"/>
      <c r="F32" s="44"/>
      <c r="G32" s="22"/>
    </row>
    <row r="33" spans="1:7" ht="19.5" customHeight="1">
      <c r="A33" s="40" t="str">
        <f>HYPERLINK('[1]реквизиты'!$A$20)</f>
        <v>Гл. судья, судья МК</v>
      </c>
      <c r="B33" s="41"/>
      <c r="C33" s="61"/>
      <c r="D33" s="62"/>
      <c r="E33" s="60" t="s">
        <v>21</v>
      </c>
      <c r="F33" s="44"/>
      <c r="G33" s="22"/>
    </row>
    <row r="34" spans="1:7" ht="19.5" customHeight="1">
      <c r="A34" s="56"/>
      <c r="B34" s="57"/>
      <c r="C34" s="58"/>
      <c r="D34" s="59"/>
      <c r="E34" s="44"/>
      <c r="F34" s="44"/>
      <c r="G34" s="22"/>
    </row>
    <row r="35" spans="1:7" ht="19.5" customHeight="1">
      <c r="A35" s="56"/>
      <c r="B35" s="57"/>
      <c r="C35" s="58"/>
      <c r="D35" s="59"/>
      <c r="E35" s="44"/>
      <c r="F35" s="44"/>
      <c r="G35" s="22"/>
    </row>
    <row r="36" spans="1:7" ht="19.5" customHeight="1">
      <c r="A36" s="56"/>
      <c r="B36" s="57"/>
      <c r="C36" s="58"/>
      <c r="D36" s="59"/>
      <c r="E36" s="44"/>
      <c r="F36" s="44"/>
      <c r="G36" s="22"/>
    </row>
    <row r="37" spans="1:7" ht="19.5" customHeight="1">
      <c r="A37" s="56"/>
      <c r="B37" s="57"/>
      <c r="C37" s="58"/>
      <c r="D37" s="59"/>
      <c r="E37" s="44"/>
      <c r="F37" s="44"/>
      <c r="G37" s="22"/>
    </row>
    <row r="38" spans="3:7" ht="12.75">
      <c r="C38" s="45"/>
      <c r="E38" s="22"/>
      <c r="F38" s="22"/>
      <c r="G38" s="22"/>
    </row>
    <row r="39" ht="12.75">
      <c r="C39" s="45"/>
    </row>
    <row r="40" ht="12.75">
      <c r="C40" s="45"/>
    </row>
    <row r="41" ht="12.75">
      <c r="F41" s="42"/>
    </row>
    <row r="42" ht="12.75">
      <c r="C42" s="45"/>
    </row>
    <row r="43" ht="12.75">
      <c r="C43" s="45"/>
    </row>
    <row r="44" ht="12.75">
      <c r="C44" s="45"/>
    </row>
    <row r="45" ht="12.75">
      <c r="C45" s="45"/>
    </row>
    <row r="46" ht="12.75">
      <c r="C46" s="45"/>
    </row>
    <row r="47" ht="12.75">
      <c r="C47" s="45"/>
    </row>
    <row r="48" ht="12.75">
      <c r="C48" s="45"/>
    </row>
    <row r="49" ht="12.75">
      <c r="C49" s="45"/>
    </row>
    <row r="50" ht="12.75">
      <c r="C50" s="45"/>
    </row>
    <row r="51" ht="12.75">
      <c r="C51" s="45"/>
    </row>
    <row r="52" ht="12.75">
      <c r="C52" s="45"/>
    </row>
    <row r="53" ht="12.75">
      <c r="C53" s="45"/>
    </row>
    <row r="54" ht="12.75">
      <c r="C54" s="45"/>
    </row>
    <row r="55" ht="12.75">
      <c r="C55" s="45"/>
    </row>
    <row r="56" ht="12.75">
      <c r="C56" s="45"/>
    </row>
    <row r="57" ht="12.75">
      <c r="C57" s="45"/>
    </row>
    <row r="58" ht="12.75">
      <c r="C58" s="45"/>
    </row>
    <row r="59" ht="12.75">
      <c r="C59" s="45"/>
    </row>
    <row r="60" ht="12.75">
      <c r="C60" s="45"/>
    </row>
    <row r="61" ht="12.75">
      <c r="C61" s="45"/>
    </row>
    <row r="62" ht="12.75">
      <c r="C62" s="45"/>
    </row>
    <row r="63" ht="12.75">
      <c r="C63" s="45"/>
    </row>
  </sheetData>
  <mergeCells count="4">
    <mergeCell ref="A3:E3"/>
    <mergeCell ref="A1:E1"/>
    <mergeCell ref="C2:E2"/>
    <mergeCell ref="A2:B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J10" sqref="J10"/>
    </sheetView>
  </sheetViews>
  <sheetFormatPr defaultColWidth="9.140625" defaultRowHeight="12.75"/>
  <cols>
    <col min="1" max="1" width="9.57421875" style="0" customWidth="1"/>
    <col min="2" max="2" width="2.57421875" style="0" customWidth="1"/>
    <col min="3" max="3" width="37.140625" style="0" customWidth="1"/>
    <col min="5" max="5" width="17.421875" style="0" customWidth="1"/>
    <col min="6" max="6" width="14.00390625" style="0" customWidth="1"/>
    <col min="10" max="10" width="50.421875" style="0" customWidth="1"/>
  </cols>
  <sheetData>
    <row r="1" spans="1:6" ht="42" customHeight="1">
      <c r="A1" s="99" t="s">
        <v>0</v>
      </c>
      <c r="B1" s="99"/>
      <c r="C1" s="99"/>
      <c r="D1" s="99"/>
      <c r="E1" s="99"/>
      <c r="F1" s="99"/>
    </row>
    <row r="2" ht="16.5" customHeight="1" thickBot="1"/>
    <row r="3" spans="1:11" ht="27.75" customHeight="1" thickBot="1">
      <c r="A3" s="49" t="s">
        <v>3</v>
      </c>
      <c r="B3" s="52">
        <v>7</v>
      </c>
      <c r="C3" s="55" t="str">
        <f>VLOOKUP(B3,СПИСОК!A3:E107,2,FALSE)</f>
        <v>Раши Э.М.</v>
      </c>
      <c r="D3" s="50" t="str">
        <f>VLOOKUP(B3,СПИСОК!A1:E91,3,FALSE)</f>
        <v>МК</v>
      </c>
      <c r="E3" s="50" t="str">
        <f>VLOOKUP(B3,СПИСОК!A2:E107,4,FALSE)</f>
        <v>рук. ковра</v>
      </c>
      <c r="F3" s="51" t="str">
        <f>VLOOKUP(B3,СПИСОК!A2:E109,5,FALSE)</f>
        <v>Грузия</v>
      </c>
      <c r="H3" s="45"/>
      <c r="J3" s="85" t="s">
        <v>17</v>
      </c>
      <c r="K3" s="85"/>
    </row>
    <row r="4" spans="2:8" ht="12.75">
      <c r="B4" s="52"/>
      <c r="H4" s="45"/>
    </row>
    <row r="5" spans="1:10" ht="19.5" customHeight="1">
      <c r="A5" s="47">
        <v>1</v>
      </c>
      <c r="B5" s="53">
        <v>20</v>
      </c>
      <c r="C5" s="83" t="str">
        <f>VLOOKUP(B5,СПИСОК!A1:E103,2,FALSE)</f>
        <v>Рыбаков А.Б.</v>
      </c>
      <c r="D5" s="84" t="str">
        <f>VLOOKUP(B5,СПИСОК!A1:E209,3,FALSE)</f>
        <v>МК</v>
      </c>
      <c r="E5" s="84" t="str">
        <f>VLOOKUP(B5,СПИСОК!A1:E209,4,FALSE)</f>
        <v>судья</v>
      </c>
      <c r="F5" s="84" t="str">
        <f>VLOOKUP(B5,СПИСОК!A1:E103,5,FALSE)</f>
        <v>Россия</v>
      </c>
      <c r="H5" s="45"/>
      <c r="J5" t="s">
        <v>18</v>
      </c>
    </row>
    <row r="6" spans="1:8" ht="19.5" customHeight="1">
      <c r="A6" s="47">
        <v>2</v>
      </c>
      <c r="B6" s="53">
        <v>9</v>
      </c>
      <c r="C6" s="83" t="str">
        <f>VLOOKUP(B6,СПИСОК!A2:E104,2,FALSE)</f>
        <v>Аткунов С.Ю.</v>
      </c>
      <c r="D6" s="84" t="str">
        <f>VLOOKUP(B6,СПИСОК!A1:E210,3,FALSE)</f>
        <v>МК</v>
      </c>
      <c r="E6" s="84" t="str">
        <f>VLOOKUP(B6,СПИСОК!A1:E209,4,FALSE)</f>
        <v>судья</v>
      </c>
      <c r="F6" s="84" t="str">
        <f>VLOOKUP(B6,СПИСОК!A1:E209,5,FALSE)</f>
        <v>Россия</v>
      </c>
      <c r="H6" s="45"/>
    </row>
    <row r="7" spans="1:8" ht="19.5" customHeight="1">
      <c r="A7" s="47">
        <v>3</v>
      </c>
      <c r="B7" s="53">
        <v>11</v>
      </c>
      <c r="C7" s="83" t="str">
        <f>VLOOKUP(B7,СПИСОК!A2:E301,2,FALSE)</f>
        <v>Лебедев А.А.</v>
      </c>
      <c r="D7" s="84" t="str">
        <f>VLOOKUP(B7,СПИСОК!A1:E209,3,FALSE)</f>
        <v>МК</v>
      </c>
      <c r="E7" s="84" t="str">
        <f>VLOOKUP(B7,СПИСОК!A1:E209,4,FALSE)</f>
        <v>судья</v>
      </c>
      <c r="F7" s="84" t="str">
        <f>VLOOKUP(B7,СПИСОК!A1:E209,5,FALSE)</f>
        <v>Россия</v>
      </c>
      <c r="H7" s="45"/>
    </row>
    <row r="8" spans="1:8" ht="19.5" customHeight="1">
      <c r="A8" s="47">
        <v>4</v>
      </c>
      <c r="B8" s="53">
        <v>16</v>
      </c>
      <c r="C8" s="83" t="str">
        <f>VLOOKUP(B8,СПИСОК!A2:E302,2,FALSE)</f>
        <v>Локалов П.А.</v>
      </c>
      <c r="D8" s="84" t="str">
        <f>VLOOKUP(B8,СПИСОК!A1:E209,3,FALSE)</f>
        <v>МК</v>
      </c>
      <c r="E8" s="84" t="str">
        <f>VLOOKUP(B8,СПИСОК!A1:E209,4,FALSE)</f>
        <v>судья</v>
      </c>
      <c r="F8" s="84" t="str">
        <f>VLOOKUP(B8,СПИСОК!A1:E209,5,FALSE)</f>
        <v>Россия</v>
      </c>
      <c r="H8" s="45"/>
    </row>
    <row r="9" spans="1:8" ht="19.5" customHeight="1">
      <c r="A9" s="47">
        <v>5</v>
      </c>
      <c r="B9" s="53">
        <v>15</v>
      </c>
      <c r="C9" s="83" t="str">
        <f>VLOOKUP(B9,СПИСОК!A2:E303,2,FALSE)</f>
        <v>Гарник В.С.</v>
      </c>
      <c r="D9" s="84" t="str">
        <f>VLOOKUP(B9,СПИСОК!A1:E209,3,FALSE)</f>
        <v>МК</v>
      </c>
      <c r="E9" s="84" t="str">
        <f>VLOOKUP(B9,СПИСОК!A1:E209,4,FALSE)</f>
        <v>судья</v>
      </c>
      <c r="F9" s="84" t="str">
        <f>VLOOKUP(B9,СПИСОК!A1:E209,5,FALSE)</f>
        <v>Россия</v>
      </c>
      <c r="H9" s="45"/>
    </row>
    <row r="10" spans="1:8" ht="19.5" customHeight="1">
      <c r="A10" s="47">
        <v>6</v>
      </c>
      <c r="B10" s="53">
        <v>21</v>
      </c>
      <c r="C10" s="83" t="str">
        <f>VLOOKUP(B10,СПИСОК!A1:E34,2,FALSE)</f>
        <v>Нефидов Ф.Л.</v>
      </c>
      <c r="D10" s="84" t="str">
        <f>VLOOKUP(B10,СПИСОК!A1:E209,3,FALSE)</f>
        <v>МК</v>
      </c>
      <c r="E10" s="84" t="str">
        <f>VLOOKUP(B10,СПИСОК!A1:E209,4,FALSE)</f>
        <v>судья</v>
      </c>
      <c r="F10" s="84" t="str">
        <f>VLOOKUP(B10,СПИСОК!A2:E210,5,FALSE)</f>
        <v>Россия</v>
      </c>
      <c r="H10" s="45"/>
    </row>
    <row r="11" spans="1:8" ht="19.5" customHeight="1">
      <c r="A11" s="47">
        <v>7</v>
      </c>
      <c r="B11" s="53">
        <v>22</v>
      </c>
      <c r="C11" s="83" t="str">
        <f>VLOOKUP(B11,СПИСОК!A1:E305,2,FALSE)</f>
        <v>Какенов А.И.</v>
      </c>
      <c r="D11" s="84" t="str">
        <f>VLOOKUP(B11,СПИСОК!A1:E209,3,FALSE)</f>
        <v>МК</v>
      </c>
      <c r="E11" s="84" t="str">
        <f>VLOOKUP(B11,СПИСОК!A1:E209,4,FALSE)</f>
        <v>судья</v>
      </c>
      <c r="F11" s="84" t="str">
        <f>VLOOKUP(B11,СПИСОК!A1:E209,5,FALSE)</f>
        <v>Казахстан</v>
      </c>
      <c r="H11" s="45"/>
    </row>
    <row r="12" spans="1:8" ht="19.5" customHeight="1">
      <c r="A12" s="91">
        <v>8</v>
      </c>
      <c r="B12" s="92"/>
      <c r="C12" s="93" t="e">
        <f>VLOOKUP(B12,СПИСОК!A1:E306,2,FALSE)</f>
        <v>#N/A</v>
      </c>
      <c r="D12" s="91" t="e">
        <f>VLOOKUP(B12,СПИСОК!A1:E209,3,FALSE)</f>
        <v>#N/A</v>
      </c>
      <c r="E12" s="91" t="e">
        <f>VLOOKUP(B12,СПИСОК!A1:E209,4,FALSE)</f>
        <v>#N/A</v>
      </c>
      <c r="F12" s="91" t="e">
        <f>VLOOKUP(B12,СПИСОК!A1:E306,5,FALSE)</f>
        <v>#N/A</v>
      </c>
      <c r="H12" s="45"/>
    </row>
    <row r="13" spans="1:8" ht="19.5" customHeight="1">
      <c r="A13" s="91">
        <v>9</v>
      </c>
      <c r="B13" s="92"/>
      <c r="C13" s="93" t="e">
        <f>VLOOKUP(B13,СПИСОК!A1:E201,2,FALSE)</f>
        <v>#N/A</v>
      </c>
      <c r="D13" s="91" t="e">
        <f>VLOOKUP(B13,СПИСОК!A1:E209,3,FALSE)</f>
        <v>#N/A</v>
      </c>
      <c r="E13" s="91" t="e">
        <f>VLOOKUP(B13,СПИСОК!A1:E209,4,FALSE)</f>
        <v>#N/A</v>
      </c>
      <c r="F13" s="91" t="e">
        <f>VLOOKUP(B13,СПИСОК!A1:E307,5,FALSE)</f>
        <v>#N/A</v>
      </c>
      <c r="H13" s="45"/>
    </row>
    <row r="14" spans="1:8" ht="19.5" customHeight="1">
      <c r="A14" s="91">
        <v>10</v>
      </c>
      <c r="B14" s="92"/>
      <c r="C14" s="93" t="e">
        <f>VLOOKUP(B14,СПИСОК!A1:E308,2,FALSE)</f>
        <v>#N/A</v>
      </c>
      <c r="D14" s="91" t="e">
        <f>VLOOKUP(B14,СПИСОК!A1:E209,3,FALSE)</f>
        <v>#N/A</v>
      </c>
      <c r="E14" s="91" t="e">
        <f>VLOOKUP(B14,СПИСОК!A1:E209,4,FALSE)</f>
        <v>#N/A</v>
      </c>
      <c r="F14" s="91" t="e">
        <f>VLOOKUP(B14,СПИСОК!A1:E308,5,FALSE)</f>
        <v>#N/A</v>
      </c>
      <c r="H14" s="45"/>
    </row>
    <row r="15" spans="1:8" ht="12.75">
      <c r="A15" s="22"/>
      <c r="B15" s="54"/>
      <c r="C15" s="48"/>
      <c r="D15" s="48"/>
      <c r="E15" s="48"/>
      <c r="H15" s="45"/>
    </row>
    <row r="16" spans="2:8" ht="17.25" customHeight="1" thickBot="1">
      <c r="B16" s="54"/>
      <c r="D16" s="48"/>
      <c r="E16" s="48"/>
      <c r="H16" s="45"/>
    </row>
    <row r="17" spans="1:8" ht="27" customHeight="1" thickBot="1">
      <c r="A17" s="49" t="s">
        <v>4</v>
      </c>
      <c r="B17" s="52">
        <v>8</v>
      </c>
      <c r="C17" s="55" t="str">
        <f>VLOOKUP(B17,СПИСОК!A11:E301,2,FALSE)</f>
        <v>Шоя Ю.А.</v>
      </c>
      <c r="D17" s="50" t="str">
        <f>VLOOKUP(B17,СПИСОК!A1:E301,3,FALSE)</f>
        <v>МК</v>
      </c>
      <c r="E17" s="50" t="str">
        <f>VLOOKUP(B17,СПИСОК!A2:E301,4,FALSE)</f>
        <v>рук. ковра</v>
      </c>
      <c r="F17" s="51" t="str">
        <f>VLOOKUP(B17,СПИСОК!A2:E303,5,FALSE)</f>
        <v>Россия</v>
      </c>
      <c r="H17" s="45"/>
    </row>
    <row r="18" spans="1:8" ht="12.75">
      <c r="A18" s="22"/>
      <c r="B18" s="54"/>
      <c r="C18" s="48"/>
      <c r="D18" s="48"/>
      <c r="E18" s="48"/>
      <c r="H18" s="45"/>
    </row>
    <row r="19" spans="1:8" ht="19.5" customHeight="1">
      <c r="A19" s="47">
        <v>1</v>
      </c>
      <c r="B19" s="53">
        <v>10</v>
      </c>
      <c r="C19" s="83" t="str">
        <f>VLOOKUP(B19,СПИСОК!A14:E209,2,FALSE)</f>
        <v>Романов П.В.</v>
      </c>
      <c r="D19" s="84" t="str">
        <f>VLOOKUP(B19,СПИСОК!A1:E209,3,FALSE)</f>
        <v>МК</v>
      </c>
      <c r="E19" s="84" t="str">
        <f>VLOOKUP(B19,СПИСОК!A1:E209,4,FALSE)</f>
        <v>судья</v>
      </c>
      <c r="F19" s="84" t="str">
        <f>VLOOKUP(B19,СПИСОК!A1:E209,5,FALSE)</f>
        <v>Россия</v>
      </c>
      <c r="H19" s="45"/>
    </row>
    <row r="20" spans="1:6" ht="19.5" customHeight="1">
      <c r="A20" s="47">
        <v>2</v>
      </c>
      <c r="B20" s="53">
        <v>12</v>
      </c>
      <c r="C20" s="83" t="str">
        <f>VLOOKUP(B20,СПИСОК!A14:E210,2,FALSE)</f>
        <v>Филипов А.Н.</v>
      </c>
      <c r="D20" s="84" t="str">
        <f>VLOOKUP(B20,СПИСОК!A1:E210,3,FALSE)</f>
        <v>МК</v>
      </c>
      <c r="E20" s="84" t="str">
        <f>VLOOKUP(B20,СПИСОК!A1:E210,4,FALSE)</f>
        <v>судья</v>
      </c>
      <c r="F20" s="84" t="str">
        <f>VLOOKUP(B20,СПИСОК!A1:E210,5,FALSE)</f>
        <v>Россия</v>
      </c>
    </row>
    <row r="21" spans="1:6" ht="19.5" customHeight="1">
      <c r="A21" s="47">
        <v>3</v>
      </c>
      <c r="B21" s="53">
        <v>13</v>
      </c>
      <c r="C21" s="83" t="str">
        <f>VLOOKUP(B21,СПИСОК!A14:E301,2,FALSE)</f>
        <v>Подвальный А.М.</v>
      </c>
      <c r="D21" s="84" t="str">
        <f>VLOOKUP(B21,СПИСОК!A1:E301,3,FALSE)</f>
        <v>МК</v>
      </c>
      <c r="E21" s="84" t="str">
        <f>VLOOKUP(B21,СПИСОК!A1:E301,4,FALSE)</f>
        <v>судья</v>
      </c>
      <c r="F21" s="84" t="str">
        <f>VLOOKUP(B21,СПИСОК!A1:E301,5,FALSE)</f>
        <v>Россия</v>
      </c>
    </row>
    <row r="22" spans="1:6" ht="19.5" customHeight="1">
      <c r="A22" s="47">
        <v>4</v>
      </c>
      <c r="B22" s="53">
        <v>14</v>
      </c>
      <c r="C22" s="83" t="str">
        <f>VLOOKUP(B22,СПИСОК!A14:E302,2,FALSE)</f>
        <v>Ганчук Ю.Е.</v>
      </c>
      <c r="D22" s="84" t="str">
        <f>VLOOKUP(B22,СПИСОК!A1:E302,3,FALSE)</f>
        <v>МК</v>
      </c>
      <c r="E22" s="84" t="str">
        <f>VLOOKUP(B22,СПИСОК!A1:E302,4,FALSE)</f>
        <v>судья</v>
      </c>
      <c r="F22" s="84" t="str">
        <f>VLOOKUP(B22,СПИСОК!A1:E302,5,FALSE)</f>
        <v>Россия</v>
      </c>
    </row>
    <row r="23" spans="1:6" ht="19.5" customHeight="1">
      <c r="A23" s="47">
        <v>5</v>
      </c>
      <c r="B23" s="53">
        <v>18</v>
      </c>
      <c r="C23" s="83" t="str">
        <f>VLOOKUP(B23,СПИСОК!A14:E303,2,FALSE)</f>
        <v>Жумагалиев Б.Т.</v>
      </c>
      <c r="D23" s="84" t="str">
        <f>VLOOKUP(B23,СПИСОК!A1:E303,3,FALSE)</f>
        <v>МК</v>
      </c>
      <c r="E23" s="84" t="str">
        <f>VLOOKUP(B23,СПИСОК!A1:E303,4,FALSE)</f>
        <v>судья</v>
      </c>
      <c r="F23" s="84" t="str">
        <f>VLOOKUP(B23,СПИСОК!A1:E303,5,FALSE)</f>
        <v>Казахстан</v>
      </c>
    </row>
    <row r="24" spans="1:6" ht="19.5" customHeight="1">
      <c r="A24" s="47">
        <v>6</v>
      </c>
      <c r="B24" s="53">
        <v>19</v>
      </c>
      <c r="C24" s="83" t="str">
        <f>VLOOKUP(B24,СПИСОК!A14:E304,2,FALSE)</f>
        <v>Курашвили О.А.</v>
      </c>
      <c r="D24" s="84" t="str">
        <f>VLOOKUP(B24,СПИСОК!A1:E304,3,FALSE)</f>
        <v>МК</v>
      </c>
      <c r="E24" s="84" t="str">
        <f>VLOOKUP(B24,СПИСОК!A1:E304,4,FALSE)</f>
        <v>судья</v>
      </c>
      <c r="F24" s="84" t="str">
        <f>VLOOKUP(B24,СПИСОК!A1:E304,5,FALSE)</f>
        <v>Грузия</v>
      </c>
    </row>
    <row r="25" spans="1:6" ht="19.5" customHeight="1">
      <c r="A25" s="91">
        <v>7</v>
      </c>
      <c r="B25" s="92"/>
      <c r="C25" s="93" t="e">
        <f>VLOOKUP(B25,СПИСОК!A14:E305,2,FALSE)</f>
        <v>#N/A</v>
      </c>
      <c r="D25" s="91" t="e">
        <f>VLOOKUP(B25,СПИСОК!A1:E305,3,FALSE)</f>
        <v>#N/A</v>
      </c>
      <c r="E25" s="91" t="e">
        <f>VLOOKUP(B25,СПИСОК!A1:E305,4,FALSE)</f>
        <v>#N/A</v>
      </c>
      <c r="F25" s="91" t="e">
        <f>VLOOKUP(B25,СПИСОК!A1:E305,5,FALSE)</f>
        <v>#N/A</v>
      </c>
    </row>
    <row r="26" spans="1:6" ht="19.5" customHeight="1">
      <c r="A26" s="91">
        <v>8</v>
      </c>
      <c r="B26" s="92"/>
      <c r="C26" s="93" t="e">
        <f>VLOOKUP(B26,СПИСОК!A14:E306,2,FALSE)</f>
        <v>#N/A</v>
      </c>
      <c r="D26" s="91" t="e">
        <f>VLOOKUP(B26,СПИСОК!A1:E306,3,FALSE)</f>
        <v>#N/A</v>
      </c>
      <c r="E26" s="91" t="e">
        <f>VLOOKUP(B26,СПИСОК!A1:E306,4,FALSE)</f>
        <v>#N/A</v>
      </c>
      <c r="F26" s="91" t="e">
        <f>VLOOKUP(B26,СПИСОК!A1:E306,5,FALSE)</f>
        <v>#N/A</v>
      </c>
    </row>
    <row r="27" spans="1:6" ht="19.5" customHeight="1">
      <c r="A27" s="91">
        <v>9</v>
      </c>
      <c r="B27" s="92"/>
      <c r="C27" s="93" t="e">
        <f>VLOOKUP(B27,СПИСОК!A14:E307,2,FALSE)</f>
        <v>#N/A</v>
      </c>
      <c r="D27" s="91" t="e">
        <f>VLOOKUP(B27,СПИСОК!A1:E307,3,FALSE)</f>
        <v>#N/A</v>
      </c>
      <c r="E27" s="91" t="e">
        <f>VLOOKUP(B27,СПИСОК!A1:E307,4,FALSE)</f>
        <v>#N/A</v>
      </c>
      <c r="F27" s="91" t="e">
        <f>VLOOKUP(B27,СПИСОК!A1:E307,5,FALSE)</f>
        <v>#N/A</v>
      </c>
    </row>
    <row r="28" spans="1:6" ht="19.5" customHeight="1">
      <c r="A28" s="91">
        <v>10</v>
      </c>
      <c r="B28" s="92"/>
      <c r="C28" s="93" t="e">
        <f>VLOOKUP(B28,СПИСОК!A14:E308,2,FALSE)</f>
        <v>#N/A</v>
      </c>
      <c r="D28" s="91" t="e">
        <f>VLOOKUP(B28,СПИСОК!A1:E308,3,FALSE)</f>
        <v>#N/A</v>
      </c>
      <c r="E28" s="91" t="e">
        <f>VLOOKUP(B28,СПИСОК!A1:E308,4,FALSE)</f>
        <v>#N/A</v>
      </c>
      <c r="F28" s="91" t="e">
        <f>VLOOKUP(B28,СПИСОК!A1:E308,5,FALSE)</f>
        <v>#N/A</v>
      </c>
    </row>
    <row r="29" ht="12.75">
      <c r="B29" s="52"/>
    </row>
    <row r="30" ht="13.5" thickBot="1"/>
    <row r="31" spans="1:6" ht="27" customHeight="1" thickBot="1">
      <c r="A31" s="49" t="s">
        <v>5</v>
      </c>
      <c r="B31" s="52"/>
      <c r="C31" s="55" t="e">
        <f>VLOOKUP(B31,СПИСОК!A4:E908,2,FALSE)</f>
        <v>#N/A</v>
      </c>
      <c r="D31" s="50" t="e">
        <f>VLOOKUP(B31,СПИСОК!A3:E405,3,FALSE)</f>
        <v>#N/A</v>
      </c>
      <c r="E31" s="50" t="e">
        <f>VLOOKUP(B31,СПИСОК!A3:E405,4,FALSE)</f>
        <v>#N/A</v>
      </c>
      <c r="F31" s="51" t="e">
        <f>VLOOKUP(B31,СПИСОК!A3:E407,5,FALSE)</f>
        <v>#N/A</v>
      </c>
    </row>
    <row r="32" spans="1:5" ht="12.75">
      <c r="A32" s="22"/>
      <c r="B32" s="54"/>
      <c r="C32" s="48"/>
      <c r="D32" s="48"/>
      <c r="E32" s="48"/>
    </row>
    <row r="33" spans="1:6" ht="19.5" customHeight="1">
      <c r="A33" s="47">
        <v>1</v>
      </c>
      <c r="B33" s="53"/>
      <c r="C33" s="83" t="e">
        <f>VLOOKUP(B33,СПИСОК!A1:E209,2,FALSE)</f>
        <v>#N/A</v>
      </c>
      <c r="D33" s="84" t="e">
        <f>VLOOKUP(B33,СПИСОК!A1:E209,3,FALSE)</f>
        <v>#N/A</v>
      </c>
      <c r="E33" s="84" t="e">
        <f>VLOOKUP(B33,СПИСОК!A1:E209,4,FALSE)</f>
        <v>#N/A</v>
      </c>
      <c r="F33" s="84" t="e">
        <f>VLOOKUP(B33,СПИСОК!A1:E209,5,FALSE)</f>
        <v>#N/A</v>
      </c>
    </row>
    <row r="34" spans="1:6" ht="19.5" customHeight="1">
      <c r="A34" s="47">
        <v>2</v>
      </c>
      <c r="B34" s="53"/>
      <c r="C34" s="83" t="e">
        <f>VLOOKUP(B34,СПИСОК!A1:E210,2,FALSE)</f>
        <v>#N/A</v>
      </c>
      <c r="D34" s="84" t="e">
        <f>VLOOKUP(B34,СПИСОК!A1:E210,3,FALSE)</f>
        <v>#N/A</v>
      </c>
      <c r="E34" s="84" t="e">
        <f>VLOOKUP(B34,СПИСОК!A1:E210,4,FALSE)</f>
        <v>#N/A</v>
      </c>
      <c r="F34" s="84" t="e">
        <f>VLOOKUP(B34,СПИСОК!A1:E210,5,FALSE)</f>
        <v>#N/A</v>
      </c>
    </row>
    <row r="35" spans="1:6" ht="20.25" customHeight="1">
      <c r="A35" s="47">
        <v>3</v>
      </c>
      <c r="B35" s="53"/>
      <c r="C35" s="83" t="e">
        <f>VLOOKUP(B35,СПИСОК!A1:E301,2,FALSE)</f>
        <v>#N/A</v>
      </c>
      <c r="D35" s="84" t="e">
        <f>VLOOKUP(B35,СПИСОК!A1:E301,3,FALSE)</f>
        <v>#N/A</v>
      </c>
      <c r="E35" s="84" t="e">
        <f>VLOOKUP(B35,СПИСОК!A1:E301,4,FALSE)</f>
        <v>#N/A</v>
      </c>
      <c r="F35" s="84" t="e">
        <f>VLOOKUP(B35,СПИСОК!A1:E301,5,FALSE)</f>
        <v>#N/A</v>
      </c>
    </row>
    <row r="36" spans="1:6" ht="19.5" customHeight="1">
      <c r="A36" s="47">
        <v>4</v>
      </c>
      <c r="B36" s="53"/>
      <c r="C36" s="83" t="e">
        <f>VLOOKUP(B36,СПИСОК!A1:E302,2,FALSE)</f>
        <v>#N/A</v>
      </c>
      <c r="D36" s="84" t="e">
        <f>VLOOKUP(B36,СПИСОК!A1:E302,3,FALSE)</f>
        <v>#N/A</v>
      </c>
      <c r="E36" s="84" t="e">
        <f>VLOOKUP(B36,СПИСОК!A1:E302,4,FALSE)</f>
        <v>#N/A</v>
      </c>
      <c r="F36" s="84" t="e">
        <f>VLOOKUP(B36,СПИСОК!A1:E302,5,FALSE)</f>
        <v>#N/A</v>
      </c>
    </row>
    <row r="37" spans="1:6" ht="19.5" customHeight="1">
      <c r="A37" s="47">
        <v>5</v>
      </c>
      <c r="B37" s="53"/>
      <c r="C37" s="83" t="e">
        <f>VLOOKUP(B37,СПИСОК!A1:E303,2,FALSE)</f>
        <v>#N/A</v>
      </c>
      <c r="D37" s="84" t="e">
        <f>VLOOKUP(B37,СПИСОК!A1:E303,3,FALSE)</f>
        <v>#N/A</v>
      </c>
      <c r="E37" s="84" t="e">
        <f>VLOOKUP(B37,СПИСОК!A1:E303,4,FALSE)</f>
        <v>#N/A</v>
      </c>
      <c r="F37" s="84" t="e">
        <f>VLOOKUP(B37,СПИСОК!A1:E303,5,FALSE)</f>
        <v>#N/A</v>
      </c>
    </row>
    <row r="38" spans="1:6" ht="19.5" customHeight="1">
      <c r="A38" s="47">
        <v>6</v>
      </c>
      <c r="B38" s="53"/>
      <c r="C38" s="83" t="e">
        <f>VLOOKUP(B38,СПИСОК!A1:E304,2,FALSE)</f>
        <v>#N/A</v>
      </c>
      <c r="D38" s="84" t="e">
        <f>VLOOKUP(B38,СПИСОК!A1:E304,3,FALSE)</f>
        <v>#N/A</v>
      </c>
      <c r="E38" s="84" t="e">
        <f>VLOOKUP(B38,СПИСОК!A1:E304,4,FALSE)</f>
        <v>#N/A</v>
      </c>
      <c r="F38" s="84" t="e">
        <f>VLOOKUP(B38,СПИСОК!A1:E304,5,FALSE)</f>
        <v>#N/A</v>
      </c>
    </row>
    <row r="39" spans="1:6" ht="19.5" customHeight="1">
      <c r="A39" s="47">
        <v>7</v>
      </c>
      <c r="B39" s="53"/>
      <c r="C39" s="83" t="e">
        <f>VLOOKUP(B39,СПИСОК!A1:E305,2,FALSE)</f>
        <v>#N/A</v>
      </c>
      <c r="D39" s="84" t="e">
        <f>VLOOKUP(B39,СПИСОК!A1:E305,3,FALSE)</f>
        <v>#N/A</v>
      </c>
      <c r="E39" s="84" t="e">
        <f>VLOOKUP(B39,СПИСОК!A1:E305,4,FALSE)</f>
        <v>#N/A</v>
      </c>
      <c r="F39" s="84" t="e">
        <f>VLOOKUP(B39,СПИСОК!A1:E305,5,FALSE)</f>
        <v>#N/A</v>
      </c>
    </row>
    <row r="40" spans="1:6" ht="19.5" customHeight="1">
      <c r="A40" s="47">
        <v>8</v>
      </c>
      <c r="B40" s="53"/>
      <c r="C40" s="83" t="e">
        <f>VLOOKUP(B40,СПИСОК!A1:E306,2,FALSE)</f>
        <v>#N/A</v>
      </c>
      <c r="D40" s="84" t="e">
        <f>VLOOKUP(B40,СПИСОК!A1:E306,3,FALSE)</f>
        <v>#N/A</v>
      </c>
      <c r="E40" s="84" t="e">
        <f>VLOOKUP(B40,СПИСОК!A1:E306,4,FALSE)</f>
        <v>#N/A</v>
      </c>
      <c r="F40" s="84" t="e">
        <f>VLOOKUP(B40,СПИСОК!A1:E306,5,FALSE)</f>
        <v>#N/A</v>
      </c>
    </row>
    <row r="41" spans="1:6" ht="19.5" customHeight="1">
      <c r="A41" s="47">
        <v>9</v>
      </c>
      <c r="B41" s="53"/>
      <c r="C41" s="83" t="e">
        <f>VLOOKUP(B41,СПИСОК!A1:E307,2,FALSE)</f>
        <v>#N/A</v>
      </c>
      <c r="D41" s="84" t="e">
        <f>VLOOKUP(B41,СПИСОК!A1:E307,3,FALSE)</f>
        <v>#N/A</v>
      </c>
      <c r="E41" s="84" t="e">
        <f>VLOOKUP(B41,СПИСОК!A1:E307,4,FALSE)</f>
        <v>#N/A</v>
      </c>
      <c r="F41" s="84" t="e">
        <f>VLOOKUP(B41,СПИСОК!A1:E307,5,FALSE)</f>
        <v>#N/A</v>
      </c>
    </row>
    <row r="42" spans="1:6" ht="19.5" customHeight="1">
      <c r="A42" s="47">
        <v>10</v>
      </c>
      <c r="B42" s="53"/>
      <c r="C42" s="83" t="e">
        <f>VLOOKUP(B42,СПИСОК!A1:E308,2,FALSE)</f>
        <v>#N/A</v>
      </c>
      <c r="D42" s="84" t="e">
        <f>VLOOKUP(B42,СПИСОК!A1:E308,3,FALSE)</f>
        <v>#N/A</v>
      </c>
      <c r="E42" s="84" t="e">
        <f>VLOOKUP(B42,СПИСОК!A1:E308,4,FALSE)</f>
        <v>#N/A</v>
      </c>
      <c r="F42" s="84" t="e">
        <f>VLOOKUP(B42,СПИСОК!A1:E308,5,FALSE)</f>
        <v>#N/A</v>
      </c>
    </row>
    <row r="44" ht="13.5" thickBot="1"/>
    <row r="45" spans="1:6" ht="31.5" customHeight="1" thickBot="1">
      <c r="A45" s="49" t="s">
        <v>19</v>
      </c>
      <c r="B45" s="52"/>
      <c r="C45" s="55" t="e">
        <f>VLOOKUP(B45,СПИСОК!A6:E112,2,FALSE)</f>
        <v>#N/A</v>
      </c>
      <c r="D45" s="50" t="e">
        <f>VLOOKUP(B45,СПИСОК!A2:E509,3,FALSE)</f>
        <v>#N/A</v>
      </c>
      <c r="E45" s="50" t="e">
        <f>VLOOKUP(B45,СПИСОК!A2:E509,4,FALSE)</f>
        <v>#N/A</v>
      </c>
      <c r="F45" s="51" t="e">
        <f>VLOOKUP(B45,СПИСОК!A2:E601,5,FALSE)</f>
        <v>#N/A</v>
      </c>
    </row>
    <row r="46" spans="1:5" ht="19.5" customHeight="1">
      <c r="A46" s="22"/>
      <c r="B46" s="54"/>
      <c r="C46" s="48"/>
      <c r="D46" s="48"/>
      <c r="E46" s="48"/>
    </row>
    <row r="47" spans="1:6" ht="19.5" customHeight="1">
      <c r="A47" s="47">
        <v>1</v>
      </c>
      <c r="B47" s="53"/>
      <c r="C47" s="83" t="e">
        <f>VLOOKUP(B47,СПИСОК!A2:E403,2,FALSE)</f>
        <v>#N/A</v>
      </c>
      <c r="D47" s="84" t="e">
        <f>VLOOKUP(B47,СПИСОК!A2:E403,3,FALSE)</f>
        <v>#N/A</v>
      </c>
      <c r="E47" s="84" t="e">
        <f>VLOOKUP(B47,СПИСОК!A2:E403,4,FALSE)</f>
        <v>#N/A</v>
      </c>
      <c r="F47" s="84" t="e">
        <f>VLOOKUP(B47,СПИСОК!A2:E403,5,FALSE)</f>
        <v>#N/A</v>
      </c>
    </row>
    <row r="48" spans="1:6" ht="19.5" customHeight="1">
      <c r="A48" s="47">
        <v>2</v>
      </c>
      <c r="B48" s="53"/>
      <c r="C48" s="83" t="e">
        <f>VLOOKUP(B48,СПИСОК!A2:E404,2,FALSE)</f>
        <v>#N/A</v>
      </c>
      <c r="D48" s="84" t="e">
        <f>VLOOKUP(B48,СПИСОК!A2:E404,3,FALSE)</f>
        <v>#N/A</v>
      </c>
      <c r="E48" s="84" t="e">
        <f>VLOOKUP(B48,СПИСОК!A2:E404,4,FALSE)</f>
        <v>#N/A</v>
      </c>
      <c r="F48" s="84" t="e">
        <f>VLOOKUP(B48,СПИСОК!A2:E404,5,FALSE)</f>
        <v>#N/A</v>
      </c>
    </row>
    <row r="49" spans="1:6" ht="19.5" customHeight="1">
      <c r="A49" s="47">
        <v>3</v>
      </c>
      <c r="B49" s="53"/>
      <c r="C49" s="83" t="e">
        <f>VLOOKUP(B49,СПИСОК!A2:E405,2,FALSE)</f>
        <v>#N/A</v>
      </c>
      <c r="D49" s="84" t="e">
        <f>VLOOKUP(B49,СПИСОК!A2:E405,3,FALSE)</f>
        <v>#N/A</v>
      </c>
      <c r="E49" s="84" t="e">
        <f>VLOOKUP(B49,СПИСОК!A2:E405,4,FALSE)</f>
        <v>#N/A</v>
      </c>
      <c r="F49" s="84" t="e">
        <f>VLOOKUP(B49,СПИСОК!A2:E405,5,FALSE)</f>
        <v>#N/A</v>
      </c>
    </row>
    <row r="50" spans="1:6" ht="19.5" customHeight="1">
      <c r="A50" s="47">
        <v>4</v>
      </c>
      <c r="B50" s="53"/>
      <c r="C50" s="83" t="e">
        <f>VLOOKUP(B50,СПИСОК!A2:E406,2,FALSE)</f>
        <v>#N/A</v>
      </c>
      <c r="D50" s="84" t="e">
        <f>VLOOKUP(B50,СПИСОК!A2:E406,3,FALSE)</f>
        <v>#N/A</v>
      </c>
      <c r="E50" s="84" t="e">
        <f>VLOOKUP(B50,СПИСОК!A2:E406,4,FALSE)</f>
        <v>#N/A</v>
      </c>
      <c r="F50" s="84" t="e">
        <f>VLOOKUP(B50,СПИСОК!A2:E406,5,FALSE)</f>
        <v>#N/A</v>
      </c>
    </row>
    <row r="51" spans="1:6" ht="19.5" customHeight="1">
      <c r="A51" s="47">
        <v>5</v>
      </c>
      <c r="B51" s="53"/>
      <c r="C51" s="83" t="e">
        <f>VLOOKUP(B51,СПИСОК!A2:E407,2,FALSE)</f>
        <v>#N/A</v>
      </c>
      <c r="D51" s="84" t="e">
        <f>VLOOKUP(B51,СПИСОК!A2:E407,3,FALSE)</f>
        <v>#N/A</v>
      </c>
      <c r="E51" s="84" t="e">
        <f>VLOOKUP(B51,СПИСОК!A2:E407,4,FALSE)</f>
        <v>#N/A</v>
      </c>
      <c r="F51" s="84" t="e">
        <f>VLOOKUP(B51,СПИСОК!A2:E407,5,FALSE)</f>
        <v>#N/A</v>
      </c>
    </row>
    <row r="52" spans="1:6" ht="19.5" customHeight="1">
      <c r="A52" s="47">
        <v>6</v>
      </c>
      <c r="B52" s="53"/>
      <c r="C52" s="83" t="e">
        <f>VLOOKUP(B52,СПИСОК!A2:E408,2,FALSE)</f>
        <v>#N/A</v>
      </c>
      <c r="D52" s="84" t="e">
        <f>VLOOKUP(B52,СПИСОК!A2:E408,3,FALSE)</f>
        <v>#N/A</v>
      </c>
      <c r="E52" s="84" t="e">
        <f>VLOOKUP(B52,СПИСОК!A2:E408,4,FALSE)</f>
        <v>#N/A</v>
      </c>
      <c r="F52" s="84" t="e">
        <f>VLOOKUP(B52,СПИСОК!A2:E408,5,FALSE)</f>
        <v>#N/A</v>
      </c>
    </row>
    <row r="53" spans="1:6" ht="19.5" customHeight="1">
      <c r="A53" s="47">
        <v>7</v>
      </c>
      <c r="B53" s="53"/>
      <c r="C53" s="83" t="e">
        <f>VLOOKUP(B53,СПИСОК!A2:E409,2,FALSE)</f>
        <v>#N/A</v>
      </c>
      <c r="D53" s="84" t="e">
        <f>VLOOKUP(B53,СПИСОК!A2:E409,3,FALSE)</f>
        <v>#N/A</v>
      </c>
      <c r="E53" s="84" t="e">
        <f>VLOOKUP(B53,СПИСОК!A2:E409,4,FALSE)</f>
        <v>#N/A</v>
      </c>
      <c r="F53" s="84" t="e">
        <f>VLOOKUP(B53,СПИСОК!A2:E409,5,FALSE)</f>
        <v>#N/A</v>
      </c>
    </row>
    <row r="54" spans="1:6" ht="19.5" customHeight="1">
      <c r="A54" s="47">
        <v>8</v>
      </c>
      <c r="B54" s="53"/>
      <c r="C54" s="83" t="e">
        <f>VLOOKUP(B54,СПИСОК!A2:E410,2,FALSE)</f>
        <v>#N/A</v>
      </c>
      <c r="D54" s="84" t="e">
        <f>VLOOKUP(B54,СПИСОК!A2:E410,3,FALSE)</f>
        <v>#N/A</v>
      </c>
      <c r="E54" s="84" t="e">
        <f>VLOOKUP(B54,СПИСОК!A2:E410,4,FALSE)</f>
        <v>#N/A</v>
      </c>
      <c r="F54" s="84" t="e">
        <f>VLOOKUP(B54,СПИСОК!A2:E410,5,FALSE)</f>
        <v>#N/A</v>
      </c>
    </row>
    <row r="55" spans="1:6" ht="19.5" customHeight="1">
      <c r="A55" s="47">
        <v>9</v>
      </c>
      <c r="B55" s="53"/>
      <c r="C55" s="83" t="e">
        <f>VLOOKUP(B55,СПИСОК!A2:E501,2,FALSE)</f>
        <v>#N/A</v>
      </c>
      <c r="D55" s="84" t="e">
        <f>VLOOKUP(B55,СПИСОК!A2:E501,3,FALSE)</f>
        <v>#N/A</v>
      </c>
      <c r="E55" s="84" t="e">
        <f>VLOOKUP(B55,СПИСОК!A2:E501,4,FALSE)</f>
        <v>#N/A</v>
      </c>
      <c r="F55" s="84" t="e">
        <f>VLOOKUP(B55,СПИСОК!A2:E501,5,FALSE)</f>
        <v>#N/A</v>
      </c>
    </row>
    <row r="56" spans="1:6" ht="19.5" customHeight="1">
      <c r="A56" s="47">
        <v>10</v>
      </c>
      <c r="B56" s="53"/>
      <c r="C56" s="83" t="e">
        <f>VLOOKUP(B56,СПИСОК!A2:E502,2,FALSE)</f>
        <v>#N/A</v>
      </c>
      <c r="D56" s="84" t="e">
        <f>VLOOKUP(B56,СПИСОК!A2:E502,3,FALSE)</f>
        <v>#N/A</v>
      </c>
      <c r="E56" s="84" t="e">
        <f>VLOOKUP(B56,СПИСОК!A2:E502,4,FALSE)</f>
        <v>#N/A</v>
      </c>
      <c r="F56" s="84" t="e">
        <f>VLOOKUP(B56,СПИСОК!A2:E502,5,FALSE)</f>
        <v>#N/A</v>
      </c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</sheetData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D1">
      <selection activeCell="L15" sqref="A1:L15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7.421875" style="0" customWidth="1"/>
    <col min="4" max="4" width="16.7109375" style="0" customWidth="1"/>
    <col min="5" max="5" width="6.00390625" style="0" customWidth="1"/>
    <col min="6" max="6" width="15.8515625" style="0" customWidth="1"/>
    <col min="7" max="7" width="8.00390625" style="0" customWidth="1"/>
    <col min="8" max="8" width="16.140625" style="0" customWidth="1"/>
    <col min="9" max="9" width="6.140625" style="0" customWidth="1"/>
    <col min="10" max="10" width="15.8515625" style="0" customWidth="1"/>
    <col min="12" max="12" width="17.57421875" style="0" customWidth="1"/>
  </cols>
  <sheetData>
    <row r="1" spans="1:12" ht="33" customHeight="1" thickBo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30" customHeight="1">
      <c r="A2" s="33" t="s">
        <v>3</v>
      </c>
      <c r="B2" s="34"/>
      <c r="C2" s="34"/>
      <c r="D2" s="35"/>
      <c r="E2" s="33" t="s">
        <v>4</v>
      </c>
      <c r="F2" s="34"/>
      <c r="G2" s="34"/>
      <c r="H2" s="35"/>
      <c r="I2" s="33" t="s">
        <v>5</v>
      </c>
      <c r="J2" s="34"/>
      <c r="K2" s="34"/>
      <c r="L2" s="35"/>
    </row>
    <row r="3" spans="1:14" ht="15.75">
      <c r="A3" s="18" t="s">
        <v>2</v>
      </c>
      <c r="B3" s="19"/>
      <c r="C3" s="36"/>
      <c r="D3" s="20"/>
      <c r="E3" s="18" t="s">
        <v>1</v>
      </c>
      <c r="F3" s="19"/>
      <c r="G3" s="36"/>
      <c r="H3" s="20"/>
      <c r="I3" s="18" t="s">
        <v>2</v>
      </c>
      <c r="J3" s="19"/>
      <c r="K3" s="36"/>
      <c r="L3" s="20"/>
      <c r="M3" s="1"/>
      <c r="N3" s="1"/>
    </row>
    <row r="4" spans="1:14" ht="15.75">
      <c r="A4" s="18"/>
      <c r="B4" s="19"/>
      <c r="C4" s="37"/>
      <c r="D4" s="20"/>
      <c r="E4" s="18"/>
      <c r="F4" s="19"/>
      <c r="G4" s="37"/>
      <c r="H4" s="20"/>
      <c r="I4" s="18"/>
      <c r="J4" s="19"/>
      <c r="K4" s="37"/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75" customHeight="1">
      <c r="A7" s="5">
        <v>1</v>
      </c>
      <c r="B7" s="6"/>
      <c r="C7" s="7"/>
      <c r="D7" s="15"/>
      <c r="E7" s="5">
        <v>1</v>
      </c>
      <c r="F7" s="6"/>
      <c r="G7" s="7"/>
      <c r="H7" s="8"/>
      <c r="I7" s="5">
        <v>1</v>
      </c>
      <c r="J7" s="6"/>
      <c r="K7" s="7"/>
      <c r="L7" s="8"/>
      <c r="M7" s="1"/>
      <c r="N7" s="1"/>
    </row>
    <row r="8" spans="1:14" ht="24.75" customHeight="1">
      <c r="A8" s="9">
        <v>2</v>
      </c>
      <c r="B8" s="4"/>
      <c r="C8" s="3"/>
      <c r="D8" s="16"/>
      <c r="E8" s="9">
        <v>2</v>
      </c>
      <c r="F8" s="4"/>
      <c r="G8" s="3"/>
      <c r="H8" s="10"/>
      <c r="I8" s="9">
        <v>2</v>
      </c>
      <c r="J8" s="4"/>
      <c r="K8" s="3"/>
      <c r="L8" s="10"/>
      <c r="M8" s="1"/>
      <c r="N8" s="1"/>
    </row>
    <row r="9" spans="1:14" ht="24.75" customHeight="1">
      <c r="A9" s="9">
        <v>3</v>
      </c>
      <c r="B9" s="4"/>
      <c r="C9" s="3"/>
      <c r="D9" s="16"/>
      <c r="E9" s="9">
        <v>3</v>
      </c>
      <c r="F9" s="4"/>
      <c r="G9" s="3"/>
      <c r="H9" s="10"/>
      <c r="I9" s="9">
        <v>3</v>
      </c>
      <c r="J9" s="4"/>
      <c r="K9" s="3"/>
      <c r="L9" s="10"/>
      <c r="M9" s="1"/>
      <c r="N9" s="1"/>
    </row>
    <row r="10" spans="1:14" ht="24.75" customHeight="1">
      <c r="A10" s="9">
        <v>4</v>
      </c>
      <c r="B10" s="4"/>
      <c r="C10" s="3"/>
      <c r="D10" s="16"/>
      <c r="E10" s="9">
        <v>4</v>
      </c>
      <c r="F10" s="4"/>
      <c r="G10" s="3"/>
      <c r="H10" s="10"/>
      <c r="I10" s="9">
        <v>4</v>
      </c>
      <c r="J10" s="4"/>
      <c r="K10" s="3"/>
      <c r="L10" s="10"/>
      <c r="M10" s="1"/>
      <c r="N10" s="1"/>
    </row>
    <row r="11" spans="1:14" ht="24.75" customHeight="1">
      <c r="A11" s="9">
        <v>5</v>
      </c>
      <c r="B11" s="4"/>
      <c r="C11" s="3"/>
      <c r="D11" s="16"/>
      <c r="E11" s="9">
        <v>5</v>
      </c>
      <c r="F11" s="4"/>
      <c r="G11" s="3"/>
      <c r="H11" s="10"/>
      <c r="I11" s="9">
        <v>5</v>
      </c>
      <c r="J11" s="4"/>
      <c r="K11" s="3"/>
      <c r="L11" s="10"/>
      <c r="M11" s="1"/>
      <c r="N11" s="1"/>
    </row>
    <row r="12" spans="1:14" ht="24.75" customHeight="1">
      <c r="A12" s="9">
        <v>6</v>
      </c>
      <c r="B12" s="4"/>
      <c r="C12" s="3"/>
      <c r="D12" s="16"/>
      <c r="E12" s="9">
        <v>6</v>
      </c>
      <c r="F12" s="4"/>
      <c r="G12" s="3"/>
      <c r="H12" s="10"/>
      <c r="I12" s="9">
        <v>6</v>
      </c>
      <c r="J12" s="4"/>
      <c r="K12" s="3"/>
      <c r="L12" s="10"/>
      <c r="M12" s="1"/>
      <c r="N12" s="1"/>
    </row>
    <row r="13" spans="1:14" ht="24.75" customHeight="1">
      <c r="A13" s="9">
        <v>7</v>
      </c>
      <c r="B13" s="4"/>
      <c r="C13" s="3"/>
      <c r="D13" s="16"/>
      <c r="E13" s="9">
        <v>7</v>
      </c>
      <c r="F13" s="4"/>
      <c r="G13" s="3"/>
      <c r="H13" s="10"/>
      <c r="I13" s="9">
        <v>7</v>
      </c>
      <c r="J13" s="4"/>
      <c r="K13" s="3"/>
      <c r="L13" s="10"/>
      <c r="M13" s="1"/>
      <c r="N13" s="1"/>
    </row>
    <row r="14" spans="1:14" ht="24.75" customHeight="1" thickBot="1">
      <c r="A14" s="11">
        <v>8</v>
      </c>
      <c r="B14" s="12"/>
      <c r="C14" s="13"/>
      <c r="D14" s="17"/>
      <c r="E14" s="11">
        <v>8</v>
      </c>
      <c r="F14" s="12"/>
      <c r="G14" s="13"/>
      <c r="H14" s="14"/>
      <c r="I14" s="11">
        <v>8</v>
      </c>
      <c r="J14" s="12"/>
      <c r="K14" s="13"/>
      <c r="L14" s="14"/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2011-05-28T09:10:17Z</cp:lastPrinted>
  <dcterms:created xsi:type="dcterms:W3CDTF">1996-10-08T23:32:33Z</dcterms:created>
  <dcterms:modified xsi:type="dcterms:W3CDTF">2011-05-28T09:11:20Z</dcterms:modified>
  <cp:category/>
  <cp:version/>
  <cp:contentType/>
  <cp:contentStatus/>
</cp:coreProperties>
</file>